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264" tabRatio="987" activeTab="1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<sst xmlns="http://schemas.openxmlformats.org/spreadsheetml/2006/main" count="113" uniqueCount="100">
  <si>
    <t>daňové příjmy</t>
  </si>
  <si>
    <t>Kč</t>
  </si>
  <si>
    <t>0000   1111     Daň z příjmů fyz. osob placená plátci                               750 000,00</t>
  </si>
  <si>
    <t xml:space="preserve">0000   1112     Daň z příjmu fyz. Osob placená poplatník                              17 000                        </t>
  </si>
  <si>
    <t>0000   1113     Daň z příjmů fyz. Osob vybíraná srážkou                           12 000,00</t>
  </si>
  <si>
    <t xml:space="preserve">0000   1121     Daň z příjmu práv.osob                                                          </t>
  </si>
  <si>
    <t xml:space="preserve">0000   1211     Daň z přidané hodnoty                                                   </t>
  </si>
  <si>
    <t xml:space="preserve">0000   1343     Poplatek za užívání veř. prostr.                                                    </t>
  </si>
  <si>
    <t xml:space="preserve">0000   1361     Správní poplatky                                                                   </t>
  </si>
  <si>
    <t xml:space="preserve">0000   1381     Daň z hazardních her                                                                      </t>
  </si>
  <si>
    <t xml:space="preserve">0000   1511     Daň z nemovitých věcí                                                       </t>
  </si>
  <si>
    <r>
      <rPr>
        <sz val="12"/>
        <rFont val="Times New Roman"/>
        <family val="1"/>
      </rPr>
      <t xml:space="preserve">Daňové příjmy celkem       </t>
    </r>
    <r>
      <rPr>
        <i/>
        <sz val="12"/>
        <rFont val="Times New Roman"/>
        <family val="1"/>
      </rPr>
      <t xml:space="preserve">                                                                           </t>
    </r>
  </si>
  <si>
    <t>Přijaté transfery</t>
  </si>
  <si>
    <t xml:space="preserve">0000   4112     NI př.transf.ze st.r. v rám. Souh.dotv                  </t>
  </si>
  <si>
    <t>Přijaté transfery celkem</t>
  </si>
  <si>
    <t>nedaňové příjmy</t>
  </si>
  <si>
    <t>3632               Pohřebnictví</t>
  </si>
  <si>
    <r>
      <rPr>
        <sz val="12"/>
        <rFont val="Times New Roman"/>
        <family val="1"/>
      </rPr>
      <t xml:space="preserve">3632 2111 </t>
    </r>
    <r>
      <rPr>
        <b/>
        <sz val="12"/>
        <rFont val="Times New Roman"/>
        <family val="1"/>
      </rPr>
      <t xml:space="preserve">    </t>
    </r>
    <r>
      <rPr>
        <sz val="12"/>
        <rFont val="Times New Roman"/>
        <family val="1"/>
      </rPr>
      <t xml:space="preserve"> Příjmy z poskytování služeb a výrobků</t>
    </r>
    <r>
      <rPr>
        <b/>
        <sz val="12"/>
        <rFont val="Times New Roman"/>
        <family val="1"/>
      </rPr>
      <t xml:space="preserve">                                                                                 </t>
    </r>
  </si>
  <si>
    <t xml:space="preserve">3639               Komunální služby a územní rozvoj. j. n.          </t>
  </si>
  <si>
    <t>3639 2131      Příjmy z pronájmu pozemků                                                        8 000.00 Kč</t>
  </si>
  <si>
    <t>3725               Využívání a zneškodňování komunál. Odpadů</t>
  </si>
  <si>
    <t>3725 2324      Přijaté nekapitálové příspěvky a náhrady</t>
  </si>
  <si>
    <t>6310               Příjmy a výdaje z úvěr. finančních operací</t>
  </si>
  <si>
    <t>6310 2141      Příjmy z úroků</t>
  </si>
  <si>
    <t>Nedaňové příjmy celkem</t>
  </si>
  <si>
    <r>
      <rPr>
        <b/>
        <u val="single"/>
        <sz val="12"/>
        <rFont val="Times New Roman"/>
        <family val="1"/>
      </rPr>
      <t xml:space="preserve">Celkový stav předpokládaných příjmů </t>
    </r>
    <r>
      <rPr>
        <b/>
        <sz val="12"/>
        <rFont val="Times New Roman"/>
        <family val="1"/>
      </rPr>
      <t xml:space="preserve">                                                </t>
    </r>
    <r>
      <rPr>
        <b/>
        <u val="double"/>
        <sz val="12"/>
        <rFont val="Times New Roman"/>
        <family val="1"/>
      </rPr>
      <t xml:space="preserve">                         </t>
    </r>
  </si>
  <si>
    <t>8115                Přebytek z minulých let ( z ban. Účtu)</t>
  </si>
  <si>
    <t>Pěstební činnost - lesy</t>
  </si>
  <si>
    <t xml:space="preserve"> nákup materiálu</t>
  </si>
  <si>
    <t>ostatní osobní výdaje</t>
  </si>
  <si>
    <t>Nákup ostatních služeb</t>
  </si>
  <si>
    <t>Silnice</t>
  </si>
  <si>
    <t>výdaje na dodavat.zajišť.oprav a udržování</t>
  </si>
  <si>
    <t>Odvád.a čišt.odpad.vod a nakládání s kaly</t>
  </si>
  <si>
    <t>nákup materiálu</t>
  </si>
  <si>
    <t>Činnosti knihovnické</t>
  </si>
  <si>
    <t>výdaje na nákup knih, časopisů, tisk</t>
  </si>
  <si>
    <t>Záležitosti kultury, církví a sděl. Prostředků</t>
  </si>
  <si>
    <t>věcné dary – Mikuláš</t>
  </si>
  <si>
    <r>
      <rPr>
        <sz val="10"/>
        <rFont val="Arial"/>
        <family val="2"/>
      </rPr>
      <t xml:space="preserve">dary obyvatelstvu </t>
    </r>
    <r>
      <rPr>
        <i/>
        <sz val="10"/>
        <rFont val="Arial"/>
        <family val="2"/>
      </rPr>
      <t>+Vánoce</t>
    </r>
  </si>
  <si>
    <t>Zájmová činnost a rekreace j.n</t>
  </si>
  <si>
    <t>Výdaje na poř.věcí a služeb- pohoštění</t>
  </si>
  <si>
    <t>Nákup materiálu j.n</t>
  </si>
  <si>
    <t>Využití volného času a mládeže</t>
  </si>
  <si>
    <t>Nebytové hospodářství</t>
  </si>
  <si>
    <t>Výdaje na dodavatel.zajišť.opravy a údržby</t>
  </si>
  <si>
    <t>Veřejné osvětlení</t>
  </si>
  <si>
    <t>Elektrická energie</t>
  </si>
  <si>
    <t>Pohřebnictví</t>
  </si>
  <si>
    <t>Ostatní osobní výdaje</t>
  </si>
  <si>
    <t>Nákup materiálu</t>
  </si>
  <si>
    <t>Komunální služby a územní rozvoj j.n.</t>
  </si>
  <si>
    <t>Pozemky</t>
  </si>
  <si>
    <t>sběr a odvoz kom.odpadu</t>
  </si>
  <si>
    <t>péče o vzhled obcí a veř.zeleň</t>
  </si>
  <si>
    <t>Nákup materiálu j.n.</t>
  </si>
  <si>
    <t>Výdaje na dodav.zajišť.opravy a údrž</t>
  </si>
  <si>
    <t>Neinvestiční transfery spolkům</t>
  </si>
  <si>
    <t>Sociální péče a pomoc rod. A manželstvi</t>
  </si>
  <si>
    <t xml:space="preserve">Dary obyvatelstvu </t>
  </si>
  <si>
    <t>Požární ochrana – dobr. Část</t>
  </si>
  <si>
    <t xml:space="preserve">Zastupitelstva obcí </t>
  </si>
  <si>
    <t>Odměny členů zast. Obcí A krajů</t>
  </si>
  <si>
    <t>Povinné pojištění na veř. Zdrav. Pojištění</t>
  </si>
  <si>
    <t>Činnost místní správy</t>
  </si>
  <si>
    <t>platy zaměstnanců v prac. Poměru</t>
  </si>
  <si>
    <t>Pov. poj. na soc. zab.a př na st p z</t>
  </si>
  <si>
    <t>Pov poj  na veř zdrav pojištění</t>
  </si>
  <si>
    <t>Pov poj na úrazové pojištění</t>
  </si>
  <si>
    <t>výdaje na knihy, uč.pomůcky, tisk</t>
  </si>
  <si>
    <t>Poštovní služby</t>
  </si>
  <si>
    <t>Služby elektronických komunikací</t>
  </si>
  <si>
    <t>služby peněž. Ústavů</t>
  </si>
  <si>
    <t>služby školení a vzdělávání</t>
  </si>
  <si>
    <t>nákup ost. Služeb</t>
  </si>
  <si>
    <t>Ost neinv transf veř rozp místní úrov</t>
  </si>
  <si>
    <t>Pojištění funkčně nespecifikované</t>
  </si>
  <si>
    <t>služby peněžních ústavů</t>
  </si>
  <si>
    <t>Celkový stav předpokládaných výdajů</t>
  </si>
  <si>
    <t xml:space="preserve">Rozhlas a televize </t>
  </si>
  <si>
    <t xml:space="preserve">Rezerva na krizová opatření </t>
  </si>
  <si>
    <t xml:space="preserve">Krizová opatření </t>
  </si>
  <si>
    <t xml:space="preserve">0000   1341     Poplatek ze psů                                            </t>
  </si>
  <si>
    <t xml:space="preserve">0000   1345     Poplatek za obecní systém odp. hosp.                                                  </t>
  </si>
  <si>
    <t xml:space="preserve">1032               Podpora ostatních produkč. činností </t>
  </si>
  <si>
    <t xml:space="preserve">1032 2111      Příjmy z poskyt. služeb a výrobků  </t>
  </si>
  <si>
    <t xml:space="preserve">3639 3111      Příjem z prodeje pozemků </t>
  </si>
  <si>
    <t xml:space="preserve">Nákup ostatních služeb </t>
  </si>
  <si>
    <t>Sběr a svoz ost. Odpadů - bioodpad</t>
  </si>
  <si>
    <t xml:space="preserve">Nákup ośtatních služeb </t>
  </si>
  <si>
    <t xml:space="preserve">Cestovné </t>
  </si>
  <si>
    <t>Předpokládané příjmy Obce Nová Ves u Mladé Vožice za rok 2024</t>
  </si>
  <si>
    <t>Návrh rozpočtu 2024</t>
  </si>
  <si>
    <t>Skutečnost k 31.10.2023</t>
  </si>
  <si>
    <t>Schválený rozpočet 2023</t>
  </si>
  <si>
    <t>Předpokládané výdaje na rok 2024</t>
  </si>
  <si>
    <t>Dary fyzickým osobám(čističky)</t>
  </si>
  <si>
    <t xml:space="preserve">Zpracování dat </t>
  </si>
  <si>
    <t xml:space="preserve">Vodní díla v zemědělské krajině </t>
  </si>
  <si>
    <t>Schválený rozpočet 2024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</si>
</sst>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00.00"/>
    <numFmt numFmtId="165" formatCode="#,##0.00;[Red]#,##0.00"/>
    <numFmt numFmtId="166" formatCode="[$-405]dddd\ d\.\ mmmm\ yyyy"/>
  </numFmts>
  <fonts count="43">
    <font>
      <sz val="10"/>
      <name val="Arial"/>
      <family val="2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0"/>
      <name val="Arial"/>
      <family val="2"/>
    </font>
    <font>
      <b/>
      <u val="double"/>
      <sz val="12"/>
      <name val="Times New Roman"/>
      <family val="1"/>
    </font>
    <font>
      <b/>
      <sz val="14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0" borderId="0" applyNumberFormat="0" applyBorder="0" applyAlignment="0" applyProtection="0"/>
    <xf numFmtId="0" fontId="30" fillId="21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ill="0" applyBorder="0" applyAlignment="0" applyProtection="0"/>
    <xf numFmtId="0" fontId="36" fillId="0" borderId="7" applyNumberFormat="0" applyFill="0" applyAlignment="0" applyProtection="0"/>
    <xf numFmtId="0" fontId="37" fillId="24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5" borderId="8" applyNumberFormat="0" applyAlignment="0" applyProtection="0"/>
    <xf numFmtId="0" fontId="40" fillId="26" borderId="8" applyNumberFormat="0" applyAlignment="0" applyProtection="0"/>
    <xf numFmtId="0" fontId="41" fillId="26" borderId="9" applyNumberFormat="0" applyAlignment="0" applyProtection="0"/>
    <xf numFmtId="0" fontId="42" fillId="0" borderId="0" applyNumberFormat="0" applyFill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4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164" fontId="0" fillId="0" borderId="0" xfId="0" applyNumberFormat="1" applyFont="1" applyAlignment="1">
      <alignment horizontal="right"/>
    </xf>
    <xf numFmtId="4" fontId="0" fillId="0" borderId="0" xfId="0" applyNumberFormat="1" applyAlignment="1">
      <alignment/>
    </xf>
    <xf numFmtId="0" fontId="3" fillId="0" borderId="0" xfId="0" applyFont="1" applyAlignment="1">
      <alignment/>
    </xf>
    <xf numFmtId="4" fontId="0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164" fontId="0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4" fontId="5" fillId="0" borderId="0" xfId="0" applyNumberFormat="1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4" fontId="3" fillId="0" borderId="0" xfId="0" applyNumberFormat="1" applyFont="1" applyAlignment="1">
      <alignment horizontal="center"/>
    </xf>
    <xf numFmtId="4" fontId="1" fillId="0" borderId="0" xfId="0" applyNumberFormat="1" applyFont="1" applyAlignment="1">
      <alignment horizontal="center"/>
    </xf>
    <xf numFmtId="4" fontId="2" fillId="0" borderId="0" xfId="0" applyNumberFormat="1" applyFont="1" applyAlignment="1">
      <alignment horizontal="center"/>
    </xf>
    <xf numFmtId="4" fontId="1" fillId="0" borderId="0" xfId="0" applyNumberFormat="1" applyFont="1" applyAlignment="1">
      <alignment/>
    </xf>
    <xf numFmtId="4" fontId="3" fillId="0" borderId="0" xfId="0" applyNumberFormat="1" applyFont="1" applyAlignment="1">
      <alignment horizontal="lef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right"/>
    </xf>
    <xf numFmtId="164" fontId="5" fillId="0" borderId="0" xfId="0" applyNumberFormat="1" applyFont="1" applyAlignment="1">
      <alignment wrapText="1"/>
    </xf>
    <xf numFmtId="164" fontId="7" fillId="0" borderId="0" xfId="0" applyNumberFormat="1" applyFont="1" applyAlignment="1">
      <alignment/>
    </xf>
    <xf numFmtId="164" fontId="0" fillId="0" borderId="0" xfId="0" applyNumberFormat="1" applyFont="1" applyFill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2"/>
  <sheetViews>
    <sheetView zoomScalePageLayoutView="0" workbookViewId="0" topLeftCell="A13">
      <selection activeCell="G46" sqref="G46"/>
    </sheetView>
  </sheetViews>
  <sheetFormatPr defaultColWidth="9.140625" defaultRowHeight="12.75"/>
  <cols>
    <col min="1" max="1" width="47.57421875" style="0" customWidth="1"/>
    <col min="2" max="2" width="13.8515625" style="0" customWidth="1"/>
    <col min="3" max="3" width="14.8515625" style="0" customWidth="1"/>
    <col min="4" max="4" width="11.7109375" style="1" customWidth="1"/>
  </cols>
  <sheetData>
    <row r="1" spans="1:3" ht="15">
      <c r="A1" s="2"/>
      <c r="B1" s="2"/>
      <c r="C1" s="2"/>
    </row>
    <row r="2" spans="1:3" ht="15">
      <c r="A2" s="2" t="s">
        <v>91</v>
      </c>
      <c r="B2" s="2"/>
      <c r="C2" s="2"/>
    </row>
    <row r="3" spans="1:4" ht="15">
      <c r="A3" s="2"/>
      <c r="B3" s="2"/>
      <c r="C3" s="2"/>
      <c r="D3"/>
    </row>
    <row r="4" spans="1:4" ht="46.5">
      <c r="A4" s="3" t="s">
        <v>0</v>
      </c>
      <c r="B4" s="29" t="s">
        <v>92</v>
      </c>
      <c r="C4" s="29" t="s">
        <v>93</v>
      </c>
      <c r="D4" s="29" t="s">
        <v>94</v>
      </c>
    </row>
    <row r="5" spans="1:4" ht="15">
      <c r="A5" s="4"/>
      <c r="B5" s="4"/>
      <c r="C5" s="4"/>
      <c r="D5" s="5" t="s">
        <v>1</v>
      </c>
    </row>
    <row r="6" spans="1:4" ht="15">
      <c r="A6" s="4" t="s">
        <v>2</v>
      </c>
      <c r="B6" s="21">
        <v>660000</v>
      </c>
      <c r="C6" s="21">
        <v>546163.16</v>
      </c>
      <c r="D6" s="6">
        <v>560000</v>
      </c>
    </row>
    <row r="7" spans="1:4" ht="15">
      <c r="A7" s="7" t="s">
        <v>3</v>
      </c>
      <c r="B7" s="22">
        <v>48000</v>
      </c>
      <c r="C7" s="22">
        <v>40026.32</v>
      </c>
      <c r="D7" s="6">
        <v>48000</v>
      </c>
    </row>
    <row r="8" spans="1:4" ht="15">
      <c r="A8" s="4" t="s">
        <v>4</v>
      </c>
      <c r="B8" s="21">
        <v>170000</v>
      </c>
      <c r="C8" s="21">
        <v>137785.7</v>
      </c>
      <c r="D8" s="6">
        <v>120000</v>
      </c>
    </row>
    <row r="9" spans="1:4" ht="15">
      <c r="A9" s="4" t="s">
        <v>5</v>
      </c>
      <c r="B9" s="21">
        <v>1175000</v>
      </c>
      <c r="C9" s="21">
        <v>976723.34</v>
      </c>
      <c r="D9" s="6">
        <v>890000</v>
      </c>
    </row>
    <row r="10" spans="1:4" ht="15">
      <c r="A10" s="7" t="s">
        <v>6</v>
      </c>
      <c r="B10" s="22">
        <v>2070000</v>
      </c>
      <c r="C10" s="22">
        <v>1725978.37</v>
      </c>
      <c r="D10" s="6">
        <v>1987932</v>
      </c>
    </row>
    <row r="11" spans="1:4" ht="15">
      <c r="A11" s="7" t="s">
        <v>82</v>
      </c>
      <c r="B11" s="22">
        <v>4500</v>
      </c>
      <c r="C11" s="22">
        <v>3140</v>
      </c>
      <c r="D11" s="6">
        <v>4500</v>
      </c>
    </row>
    <row r="12" spans="1:4" ht="15">
      <c r="A12" s="4" t="s">
        <v>7</v>
      </c>
      <c r="B12" s="21">
        <v>1000</v>
      </c>
      <c r="C12" s="21">
        <v>100</v>
      </c>
      <c r="D12" s="6">
        <v>1000</v>
      </c>
    </row>
    <row r="13" spans="1:4" ht="15">
      <c r="A13" s="4" t="s">
        <v>83</v>
      </c>
      <c r="B13" s="21">
        <v>170000</v>
      </c>
      <c r="C13" s="21">
        <v>148775</v>
      </c>
      <c r="D13" s="8">
        <v>150000</v>
      </c>
    </row>
    <row r="14" spans="1:4" ht="15">
      <c r="A14" s="7" t="s">
        <v>8</v>
      </c>
      <c r="B14" s="22">
        <v>2000</v>
      </c>
      <c r="C14" s="22">
        <v>700</v>
      </c>
      <c r="D14" s="1">
        <v>2000</v>
      </c>
    </row>
    <row r="15" spans="1:4" ht="15">
      <c r="A15" s="7" t="s">
        <v>9</v>
      </c>
      <c r="B15" s="22">
        <v>30000</v>
      </c>
      <c r="C15" s="22">
        <v>23760.35</v>
      </c>
      <c r="D15" s="1">
        <v>25000</v>
      </c>
    </row>
    <row r="16" spans="1:4" ht="15">
      <c r="A16" s="7" t="s">
        <v>10</v>
      </c>
      <c r="B16" s="22">
        <v>575000</v>
      </c>
      <c r="C16" s="22">
        <v>479101.38</v>
      </c>
      <c r="D16" s="1">
        <v>575000</v>
      </c>
    </row>
    <row r="18" spans="1:4" ht="15">
      <c r="A18" s="4" t="s">
        <v>11</v>
      </c>
      <c r="B18" s="21">
        <f>SUM(B6:B17)</f>
        <v>4905500</v>
      </c>
      <c r="C18" s="21">
        <f>SUM(C6:C18)</f>
        <v>3594592.99</v>
      </c>
      <c r="D18" s="1">
        <f>SUM(D6:D18)</f>
        <v>3815500</v>
      </c>
    </row>
    <row r="20" spans="1:4" ht="15">
      <c r="A20" s="9" t="s">
        <v>12</v>
      </c>
      <c r="B20" s="23"/>
      <c r="C20" s="23"/>
      <c r="D20" s="10"/>
    </row>
    <row r="21" spans="1:4" ht="15">
      <c r="A21" s="7" t="s">
        <v>13</v>
      </c>
      <c r="B21" s="22">
        <v>71800</v>
      </c>
      <c r="C21" s="22">
        <v>74900</v>
      </c>
      <c r="D21" s="1">
        <v>70500</v>
      </c>
    </row>
    <row r="22" spans="1:4" ht="15">
      <c r="A22" s="7" t="s">
        <v>14</v>
      </c>
      <c r="B22" s="22">
        <v>71800</v>
      </c>
      <c r="C22" s="22">
        <v>74900</v>
      </c>
      <c r="D22" s="1">
        <v>70500</v>
      </c>
    </row>
    <row r="23" spans="1:4" ht="15">
      <c r="A23" s="11"/>
      <c r="B23" s="24"/>
      <c r="C23" s="24"/>
      <c r="D23" s="10"/>
    </row>
    <row r="24" spans="1:4" ht="15">
      <c r="A24" s="3" t="s">
        <v>15</v>
      </c>
      <c r="B24" s="25"/>
      <c r="C24" s="25"/>
      <c r="D24" s="10"/>
    </row>
    <row r="25" spans="1:4" ht="15">
      <c r="A25" s="4"/>
      <c r="B25" s="21"/>
      <c r="C25" s="21"/>
      <c r="D25"/>
    </row>
    <row r="26" spans="1:4" ht="15">
      <c r="A26" s="2" t="s">
        <v>84</v>
      </c>
      <c r="B26" s="26"/>
      <c r="C26" s="26"/>
      <c r="D26"/>
    </row>
    <row r="27" spans="1:4" ht="15">
      <c r="A27" s="4" t="s">
        <v>85</v>
      </c>
      <c r="B27" s="21">
        <v>10000</v>
      </c>
      <c r="C27" s="21">
        <v>1000</v>
      </c>
      <c r="D27" s="6">
        <v>50000</v>
      </c>
    </row>
    <row r="28" spans="1:4" ht="15">
      <c r="A28" s="2" t="s">
        <v>16</v>
      </c>
      <c r="B28" s="26"/>
      <c r="C28" s="26"/>
      <c r="D28" s="10"/>
    </row>
    <row r="29" spans="1:4" ht="15">
      <c r="A29" s="4" t="s">
        <v>17</v>
      </c>
      <c r="B29" s="21">
        <v>10000</v>
      </c>
      <c r="C29" s="21">
        <v>39600</v>
      </c>
      <c r="D29" s="8">
        <v>40000</v>
      </c>
    </row>
    <row r="30" spans="1:4" ht="15">
      <c r="A30" s="2" t="s">
        <v>18</v>
      </c>
      <c r="B30" s="26"/>
      <c r="C30" s="26"/>
      <c r="D30"/>
    </row>
    <row r="31" spans="1:4" ht="15">
      <c r="A31" s="4" t="s">
        <v>19</v>
      </c>
      <c r="B31" s="21">
        <v>78202</v>
      </c>
      <c r="C31" s="21">
        <v>0</v>
      </c>
      <c r="D31" s="6">
        <v>78202</v>
      </c>
    </row>
    <row r="32" spans="1:4" ht="15">
      <c r="A32" s="4" t="s">
        <v>86</v>
      </c>
      <c r="B32" s="21">
        <v>50000</v>
      </c>
      <c r="C32" s="21">
        <v>200</v>
      </c>
      <c r="D32" s="6">
        <v>50000</v>
      </c>
    </row>
    <row r="33" spans="1:4" ht="15">
      <c r="A33" s="2" t="s">
        <v>20</v>
      </c>
      <c r="B33" s="26"/>
      <c r="C33" s="26"/>
      <c r="D33"/>
    </row>
    <row r="34" spans="1:4" ht="15">
      <c r="A34" s="4" t="s">
        <v>21</v>
      </c>
      <c r="B34" s="21">
        <v>50000</v>
      </c>
      <c r="C34" s="21">
        <v>40116.5</v>
      </c>
      <c r="D34" s="8">
        <v>50000</v>
      </c>
    </row>
    <row r="35" spans="1:3" ht="15">
      <c r="A35" s="2" t="s">
        <v>22</v>
      </c>
      <c r="B35" s="26"/>
      <c r="C35" s="26"/>
    </row>
    <row r="36" spans="1:4" ht="15">
      <c r="A36" s="12" t="s">
        <v>23</v>
      </c>
      <c r="B36" s="30">
        <v>300000</v>
      </c>
      <c r="C36" s="30">
        <v>208550.38</v>
      </c>
      <c r="D36" s="10">
        <v>1000</v>
      </c>
    </row>
    <row r="37" spans="1:4" ht="15">
      <c r="A37" s="12"/>
      <c r="B37" s="27"/>
      <c r="C37" s="27"/>
      <c r="D37" s="10"/>
    </row>
    <row r="38" spans="1:4" ht="15">
      <c r="A38" s="4" t="s">
        <v>24</v>
      </c>
      <c r="B38" s="21">
        <f>SUM(B26:B37)</f>
        <v>498202</v>
      </c>
      <c r="C38" s="21">
        <f>SUM(C27:C37)</f>
        <v>289466.88</v>
      </c>
      <c r="D38" s="13">
        <f>SUM(D27:D36)</f>
        <v>269202</v>
      </c>
    </row>
    <row r="39" spans="1:3" ht="15">
      <c r="A39" s="4"/>
      <c r="B39" s="21"/>
      <c r="C39" s="21"/>
    </row>
    <row r="40" spans="1:4" ht="15">
      <c r="A40" s="14" t="s">
        <v>25</v>
      </c>
      <c r="B40" s="28">
        <f>SUM(B38+B22+B18)</f>
        <v>5475502</v>
      </c>
      <c r="C40" s="28">
        <f>SUM(C38+C22+C18)</f>
        <v>4171981.68</v>
      </c>
      <c r="D40" s="13">
        <f>SUM(D38+D22+D18)</f>
        <v>4222802</v>
      </c>
    </row>
    <row r="41" ht="12.75">
      <c r="D41"/>
    </row>
    <row r="42" spans="1:4" ht="12.75">
      <c r="A42" t="s">
        <v>26</v>
      </c>
      <c r="D42" s="13">
        <f>SUM(List2!D99-B40)</f>
        <v>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17"/>
  <sheetViews>
    <sheetView tabSelected="1" zoomScalePageLayoutView="0" workbookViewId="0" topLeftCell="A1">
      <selection activeCell="D2" sqref="D2"/>
    </sheetView>
  </sheetViews>
  <sheetFormatPr defaultColWidth="9.140625" defaultRowHeight="12.75"/>
  <cols>
    <col min="3" max="3" width="36.7109375" style="0" customWidth="1"/>
    <col min="4" max="4" width="13.7109375" style="1" customWidth="1"/>
    <col min="5" max="5" width="14.8515625" style="1" customWidth="1"/>
    <col min="6" max="6" width="12.00390625" style="1" customWidth="1"/>
  </cols>
  <sheetData>
    <row r="1" spans="3:7" ht="17.25">
      <c r="C1" s="15" t="s">
        <v>95</v>
      </c>
      <c r="D1" s="32"/>
      <c r="E1" s="32"/>
      <c r="G1" s="16"/>
    </row>
    <row r="2" spans="3:7" ht="39">
      <c r="C2" s="17"/>
      <c r="D2" s="31" t="s">
        <v>99</v>
      </c>
      <c r="E2" s="31" t="s">
        <v>93</v>
      </c>
      <c r="F2" s="31" t="s">
        <v>94</v>
      </c>
      <c r="G2" s="16"/>
    </row>
    <row r="3" spans="1:7" ht="12.75">
      <c r="A3" s="17">
        <v>1031</v>
      </c>
      <c r="C3" s="17" t="s">
        <v>27</v>
      </c>
      <c r="D3" s="19"/>
      <c r="E3" s="19"/>
      <c r="G3" s="16"/>
    </row>
    <row r="4" spans="1:7" ht="12.75">
      <c r="A4">
        <v>1031</v>
      </c>
      <c r="B4">
        <v>5139</v>
      </c>
      <c r="C4" t="s">
        <v>28</v>
      </c>
      <c r="D4" s="1">
        <v>10000</v>
      </c>
      <c r="E4" s="1">
        <v>0</v>
      </c>
      <c r="F4" s="1">
        <v>30000</v>
      </c>
      <c r="G4" s="16"/>
    </row>
    <row r="5" spans="1:7" ht="12.75">
      <c r="A5">
        <v>1031</v>
      </c>
      <c r="B5">
        <v>5021</v>
      </c>
      <c r="C5" t="s">
        <v>29</v>
      </c>
      <c r="D5" s="1">
        <v>5000</v>
      </c>
      <c r="E5" s="1">
        <v>882</v>
      </c>
      <c r="F5" s="1">
        <v>5000</v>
      </c>
      <c r="G5" s="16"/>
    </row>
    <row r="6" spans="1:7" ht="12.75">
      <c r="A6" s="18">
        <v>1031</v>
      </c>
      <c r="B6">
        <v>5169</v>
      </c>
      <c r="C6" s="18" t="s">
        <v>30</v>
      </c>
      <c r="D6" s="10">
        <v>300000</v>
      </c>
      <c r="E6" s="10">
        <v>716060</v>
      </c>
      <c r="F6" s="1">
        <v>100000</v>
      </c>
      <c r="G6" s="16"/>
    </row>
    <row r="7" spans="1:7" ht="12.75">
      <c r="A7" s="17"/>
      <c r="C7" s="18"/>
      <c r="D7" s="10"/>
      <c r="E7" s="10"/>
      <c r="G7" s="16"/>
    </row>
    <row r="8" spans="1:7" ht="12.75">
      <c r="A8" s="17">
        <v>2212</v>
      </c>
      <c r="C8" s="17" t="s">
        <v>31</v>
      </c>
      <c r="D8" s="19"/>
      <c r="E8" s="19"/>
      <c r="G8" s="16"/>
    </row>
    <row r="9" spans="1:7" ht="12.75">
      <c r="A9">
        <v>2212</v>
      </c>
      <c r="B9">
        <v>5171</v>
      </c>
      <c r="C9" t="s">
        <v>32</v>
      </c>
      <c r="D9" s="10">
        <v>355026</v>
      </c>
      <c r="E9" s="10">
        <v>42389</v>
      </c>
      <c r="F9" s="1">
        <v>1300000</v>
      </c>
      <c r="G9" s="16"/>
    </row>
    <row r="10" ht="12.75">
      <c r="G10" s="16"/>
    </row>
    <row r="11" spans="1:10" s="17" customFormat="1" ht="12.75">
      <c r="A11" s="17">
        <v>2321</v>
      </c>
      <c r="C11" s="17" t="s">
        <v>33</v>
      </c>
      <c r="D11" s="19"/>
      <c r="E11" s="19"/>
      <c r="F11" s="19"/>
      <c r="G11" s="20"/>
      <c r="H11"/>
      <c r="I11"/>
      <c r="J11"/>
    </row>
    <row r="12" spans="1:7" ht="12.75">
      <c r="A12">
        <v>2321</v>
      </c>
      <c r="B12">
        <v>5139</v>
      </c>
      <c r="C12" t="s">
        <v>34</v>
      </c>
      <c r="D12" s="1">
        <v>10000</v>
      </c>
      <c r="E12" s="1">
        <v>0</v>
      </c>
      <c r="F12" s="1">
        <v>10000</v>
      </c>
      <c r="G12" s="16"/>
    </row>
    <row r="13" spans="1:7" ht="12.75">
      <c r="A13">
        <v>2321</v>
      </c>
      <c r="B13">
        <v>5171</v>
      </c>
      <c r="C13" t="s">
        <v>32</v>
      </c>
      <c r="D13" s="1">
        <v>100000</v>
      </c>
      <c r="E13" s="1">
        <v>13725</v>
      </c>
      <c r="F13" s="1">
        <v>10000</v>
      </c>
      <c r="G13" s="16"/>
    </row>
    <row r="14" ht="12.75">
      <c r="G14" s="16"/>
    </row>
    <row r="15" spans="1:7" ht="12.75">
      <c r="A15">
        <v>2341</v>
      </c>
      <c r="B15">
        <v>5171</v>
      </c>
      <c r="C15" s="17" t="s">
        <v>98</v>
      </c>
      <c r="G15" s="16"/>
    </row>
    <row r="16" spans="2:7" ht="12.75">
      <c r="B16">
        <v>5171</v>
      </c>
      <c r="C16" t="s">
        <v>32</v>
      </c>
      <c r="D16" s="1">
        <v>200000</v>
      </c>
      <c r="E16" s="1">
        <v>0</v>
      </c>
      <c r="F16" s="1">
        <v>0</v>
      </c>
      <c r="G16" s="16"/>
    </row>
    <row r="17" ht="12.75">
      <c r="G17" s="16"/>
    </row>
    <row r="18" spans="1:7" ht="12.75">
      <c r="A18" s="17">
        <v>3314</v>
      </c>
      <c r="C18" s="17" t="s">
        <v>35</v>
      </c>
      <c r="D18" s="19"/>
      <c r="E18" s="19"/>
      <c r="G18" s="16"/>
    </row>
    <row r="19" spans="1:7" ht="12.75">
      <c r="A19">
        <v>3314</v>
      </c>
      <c r="B19">
        <v>5021</v>
      </c>
      <c r="C19" t="s">
        <v>29</v>
      </c>
      <c r="D19" s="1">
        <v>12000</v>
      </c>
      <c r="E19" s="1">
        <v>5882</v>
      </c>
      <c r="F19" s="1">
        <v>12000</v>
      </c>
      <c r="G19" s="16"/>
    </row>
    <row r="20" spans="1:7" ht="12.75">
      <c r="A20">
        <v>3314</v>
      </c>
      <c r="B20">
        <v>5136</v>
      </c>
      <c r="C20" t="s">
        <v>36</v>
      </c>
      <c r="D20" s="1">
        <v>3100</v>
      </c>
      <c r="E20" s="1">
        <v>3099</v>
      </c>
      <c r="F20" s="1">
        <v>3000</v>
      </c>
      <c r="G20" s="16"/>
    </row>
    <row r="21" ht="12.75">
      <c r="G21" s="16"/>
    </row>
    <row r="22" spans="1:7" ht="12.75">
      <c r="A22" s="17">
        <v>3341</v>
      </c>
      <c r="C22" s="17" t="s">
        <v>79</v>
      </c>
      <c r="D22" s="19"/>
      <c r="E22" s="19"/>
      <c r="G22" s="16"/>
    </row>
    <row r="23" spans="1:7" ht="12.75">
      <c r="A23">
        <v>3341</v>
      </c>
      <c r="B23">
        <v>5169</v>
      </c>
      <c r="C23" t="s">
        <v>87</v>
      </c>
      <c r="D23" s="1">
        <v>10000</v>
      </c>
      <c r="E23" s="1">
        <v>3926</v>
      </c>
      <c r="F23" s="1">
        <v>10000</v>
      </c>
      <c r="G23" s="16"/>
    </row>
    <row r="24" ht="12.75">
      <c r="G24" s="16"/>
    </row>
    <row r="25" spans="1:7" ht="12.75">
      <c r="A25" s="17">
        <v>3399</v>
      </c>
      <c r="C25" s="17" t="s">
        <v>37</v>
      </c>
      <c r="D25" s="19"/>
      <c r="E25" s="19"/>
      <c r="G25" s="16"/>
    </row>
    <row r="26" spans="1:7" ht="12.75">
      <c r="A26" s="18">
        <v>3399</v>
      </c>
      <c r="B26">
        <v>5194</v>
      </c>
      <c r="C26" s="18" t="s">
        <v>38</v>
      </c>
      <c r="D26" s="10">
        <v>10000</v>
      </c>
      <c r="E26" s="10">
        <v>11396</v>
      </c>
      <c r="F26" s="10">
        <v>10000</v>
      </c>
      <c r="G26" s="16"/>
    </row>
    <row r="27" spans="1:7" ht="12.75">
      <c r="A27">
        <v>3399</v>
      </c>
      <c r="B27">
        <v>5492</v>
      </c>
      <c r="C27" t="s">
        <v>39</v>
      </c>
      <c r="D27" s="1">
        <v>50000</v>
      </c>
      <c r="E27" s="1">
        <v>0</v>
      </c>
      <c r="F27" s="1">
        <v>50000</v>
      </c>
      <c r="G27" s="16"/>
    </row>
    <row r="28" ht="12.75">
      <c r="G28" s="16"/>
    </row>
    <row r="29" spans="1:7" ht="12.75">
      <c r="A29" s="17">
        <v>3429</v>
      </c>
      <c r="C29" s="17" t="s">
        <v>40</v>
      </c>
      <c r="D29" s="19"/>
      <c r="E29" s="19"/>
      <c r="G29" s="16"/>
    </row>
    <row r="30" spans="1:7" ht="12.75">
      <c r="A30" s="18">
        <v>3429</v>
      </c>
      <c r="B30">
        <v>5175</v>
      </c>
      <c r="C30" s="18" t="s">
        <v>41</v>
      </c>
      <c r="D30" s="10">
        <v>5000</v>
      </c>
      <c r="E30" s="10">
        <v>0</v>
      </c>
      <c r="F30" s="1">
        <v>5000</v>
      </c>
      <c r="G30" s="16"/>
    </row>
    <row r="31" spans="1:7" ht="12.75">
      <c r="A31">
        <v>3429</v>
      </c>
      <c r="B31" s="18">
        <v>5139</v>
      </c>
      <c r="C31" t="s">
        <v>42</v>
      </c>
      <c r="D31" s="10">
        <v>5000</v>
      </c>
      <c r="E31" s="10">
        <v>0</v>
      </c>
      <c r="F31" s="10">
        <v>5000</v>
      </c>
      <c r="G31" s="16"/>
    </row>
    <row r="32" spans="2:7" ht="12.75">
      <c r="B32" s="18">
        <v>5171</v>
      </c>
      <c r="C32" t="s">
        <v>45</v>
      </c>
      <c r="D32" s="10">
        <v>400000</v>
      </c>
      <c r="E32" s="10">
        <v>0</v>
      </c>
      <c r="F32" s="10">
        <v>0</v>
      </c>
      <c r="G32" s="16"/>
    </row>
    <row r="33" spans="2:7" ht="12.75">
      <c r="B33" s="17"/>
      <c r="F33" s="10"/>
      <c r="G33" s="16"/>
    </row>
    <row r="34" spans="1:7" ht="12.75">
      <c r="A34" s="17">
        <v>3421</v>
      </c>
      <c r="B34" s="17"/>
      <c r="C34" s="17" t="s">
        <v>43</v>
      </c>
      <c r="D34" s="19"/>
      <c r="E34" s="19"/>
      <c r="F34" s="10"/>
      <c r="G34" s="16"/>
    </row>
    <row r="35" spans="1:7" ht="12.75">
      <c r="A35" s="18">
        <v>3421</v>
      </c>
      <c r="B35" s="18">
        <v>5169</v>
      </c>
      <c r="C35" s="18" t="s">
        <v>30</v>
      </c>
      <c r="D35" s="10">
        <v>10000</v>
      </c>
      <c r="E35" s="10">
        <v>8119.1</v>
      </c>
      <c r="F35" s="10">
        <v>15000</v>
      </c>
      <c r="G35" s="16"/>
    </row>
    <row r="36" ht="12.75">
      <c r="G36" s="16"/>
    </row>
    <row r="37" spans="1:10" s="17" customFormat="1" ht="12.75">
      <c r="A37" s="17">
        <v>3613</v>
      </c>
      <c r="C37" s="17" t="s">
        <v>44</v>
      </c>
      <c r="D37" s="19"/>
      <c r="E37" s="19"/>
      <c r="F37" s="10"/>
      <c r="G37" s="20"/>
      <c r="H37"/>
      <c r="I37"/>
      <c r="J37"/>
    </row>
    <row r="38" spans="1:10" s="17" customFormat="1" ht="12.75">
      <c r="A38">
        <v>3613</v>
      </c>
      <c r="B38" s="18">
        <v>5171</v>
      </c>
      <c r="C38" t="s">
        <v>45</v>
      </c>
      <c r="D38" s="10">
        <v>400000</v>
      </c>
      <c r="E38" s="10">
        <v>25013</v>
      </c>
      <c r="F38" s="1">
        <v>20000</v>
      </c>
      <c r="G38" s="20"/>
      <c r="H38"/>
      <c r="I38"/>
      <c r="J38"/>
    </row>
    <row r="39" spans="4:10" s="17" customFormat="1" ht="12.75">
      <c r="D39" s="19"/>
      <c r="E39" s="19"/>
      <c r="F39" s="19"/>
      <c r="G39" s="20"/>
      <c r="H39"/>
      <c r="I39"/>
      <c r="J39"/>
    </row>
    <row r="40" spans="1:10" s="17" customFormat="1" ht="12.75">
      <c r="A40" s="17">
        <v>3631</v>
      </c>
      <c r="C40" s="17" t="s">
        <v>46</v>
      </c>
      <c r="D40" s="19"/>
      <c r="E40" s="19"/>
      <c r="F40" s="10"/>
      <c r="G40" s="20"/>
      <c r="H40"/>
      <c r="I40"/>
      <c r="J40"/>
    </row>
    <row r="41" spans="1:10" s="17" customFormat="1" ht="12.75">
      <c r="A41">
        <v>3631</v>
      </c>
      <c r="B41" s="18">
        <v>5154</v>
      </c>
      <c r="C41" t="s">
        <v>47</v>
      </c>
      <c r="D41" s="1">
        <v>300000</v>
      </c>
      <c r="E41" s="1">
        <v>281376.49</v>
      </c>
      <c r="F41" s="10">
        <v>400000</v>
      </c>
      <c r="G41" s="20"/>
      <c r="H41"/>
      <c r="I41"/>
      <c r="J41"/>
    </row>
    <row r="42" spans="4:10" s="17" customFormat="1" ht="12.75">
      <c r="D42" s="19"/>
      <c r="E42" s="19"/>
      <c r="F42" s="19"/>
      <c r="G42" s="20"/>
      <c r="H42"/>
      <c r="I42"/>
      <c r="J42"/>
    </row>
    <row r="43" spans="1:10" s="17" customFormat="1" ht="12.75">
      <c r="A43" s="17">
        <v>3632</v>
      </c>
      <c r="C43" s="17" t="s">
        <v>48</v>
      </c>
      <c r="D43" s="19"/>
      <c r="E43" s="19"/>
      <c r="F43" s="10"/>
      <c r="G43" s="20"/>
      <c r="H43"/>
      <c r="I43"/>
      <c r="J43"/>
    </row>
    <row r="44" spans="1:10" s="17" customFormat="1" ht="12.75">
      <c r="A44">
        <v>3632</v>
      </c>
      <c r="B44" s="18">
        <v>5139</v>
      </c>
      <c r="C44" t="s">
        <v>50</v>
      </c>
      <c r="D44" s="1">
        <v>3000</v>
      </c>
      <c r="E44" s="1">
        <v>0</v>
      </c>
      <c r="F44" s="10">
        <v>3000</v>
      </c>
      <c r="G44" s="20"/>
      <c r="H44"/>
      <c r="I44"/>
      <c r="J44"/>
    </row>
    <row r="45" spans="4:10" s="17" customFormat="1" ht="12.75">
      <c r="D45" s="19"/>
      <c r="E45" s="19"/>
      <c r="F45" s="19"/>
      <c r="G45" s="20"/>
      <c r="H45"/>
      <c r="I45"/>
      <c r="J45"/>
    </row>
    <row r="46" spans="1:10" s="17" customFormat="1" ht="12.75">
      <c r="A46" s="17">
        <v>3639</v>
      </c>
      <c r="C46" s="17" t="s">
        <v>51</v>
      </c>
      <c r="D46" s="19"/>
      <c r="E46" s="19"/>
      <c r="F46" s="10"/>
      <c r="G46" s="20"/>
      <c r="H46"/>
      <c r="I46"/>
      <c r="J46"/>
    </row>
    <row r="47" spans="1:10" s="17" customFormat="1" ht="12.75">
      <c r="A47" s="18">
        <v>3639</v>
      </c>
      <c r="B47" s="18">
        <v>6130</v>
      </c>
      <c r="C47" s="18" t="s">
        <v>52</v>
      </c>
      <c r="D47" s="10">
        <v>5000</v>
      </c>
      <c r="E47" s="10">
        <v>2000</v>
      </c>
      <c r="F47" s="10">
        <v>5000</v>
      </c>
      <c r="G47" s="20"/>
      <c r="H47"/>
      <c r="I47"/>
      <c r="J47"/>
    </row>
    <row r="48" spans="1:10" s="17" customFormat="1" ht="12.75">
      <c r="A48" s="18"/>
      <c r="B48" s="18">
        <v>5492</v>
      </c>
      <c r="C48" s="18" t="s">
        <v>96</v>
      </c>
      <c r="D48" s="10">
        <v>90000</v>
      </c>
      <c r="E48" s="10">
        <v>90000</v>
      </c>
      <c r="F48" s="10">
        <v>0</v>
      </c>
      <c r="G48" s="20"/>
      <c r="H48"/>
      <c r="I48"/>
      <c r="J48"/>
    </row>
    <row r="49" spans="4:10" s="17" customFormat="1" ht="12.75">
      <c r="D49" s="19"/>
      <c r="E49" s="19"/>
      <c r="F49" s="19"/>
      <c r="G49" s="20"/>
      <c r="H49"/>
      <c r="I49"/>
      <c r="J49"/>
    </row>
    <row r="50" spans="1:10" s="17" customFormat="1" ht="12.75">
      <c r="A50" s="17">
        <v>3722</v>
      </c>
      <c r="C50" s="17" t="s">
        <v>53</v>
      </c>
      <c r="D50" s="19"/>
      <c r="E50" s="19"/>
      <c r="F50" s="10"/>
      <c r="G50" s="20"/>
      <c r="H50"/>
      <c r="I50"/>
      <c r="J50"/>
    </row>
    <row r="51" spans="1:10" s="17" customFormat="1" ht="12.75">
      <c r="A51">
        <v>3722</v>
      </c>
      <c r="B51" s="18">
        <v>5169</v>
      </c>
      <c r="C51" t="s">
        <v>30</v>
      </c>
      <c r="D51" s="1">
        <v>500000</v>
      </c>
      <c r="E51" s="1">
        <v>332271.09</v>
      </c>
      <c r="F51" s="1">
        <v>300000</v>
      </c>
      <c r="G51" s="20"/>
      <c r="H51"/>
      <c r="I51"/>
      <c r="J51"/>
    </row>
    <row r="52" spans="4:10" s="17" customFormat="1" ht="12.75">
      <c r="D52" s="19"/>
      <c r="E52" s="19"/>
      <c r="F52" s="19"/>
      <c r="G52" s="20"/>
      <c r="H52"/>
      <c r="I52"/>
      <c r="J52"/>
    </row>
    <row r="53" spans="1:10" s="17" customFormat="1" ht="12.75">
      <c r="A53" s="17">
        <v>3723</v>
      </c>
      <c r="C53" s="17" t="s">
        <v>88</v>
      </c>
      <c r="D53" s="19"/>
      <c r="E53" s="19"/>
      <c r="F53" s="19"/>
      <c r="G53" s="20"/>
      <c r="H53"/>
      <c r="I53"/>
      <c r="J53"/>
    </row>
    <row r="54" spans="1:10" s="17" customFormat="1" ht="12.75">
      <c r="A54" s="18">
        <v>3723</v>
      </c>
      <c r="B54" s="18">
        <v>5169</v>
      </c>
      <c r="C54" s="18" t="s">
        <v>89</v>
      </c>
      <c r="D54" s="10">
        <v>30000</v>
      </c>
      <c r="E54" s="10">
        <v>0</v>
      </c>
      <c r="F54" s="10">
        <v>30000</v>
      </c>
      <c r="G54" s="20"/>
      <c r="H54"/>
      <c r="I54"/>
      <c r="J54"/>
    </row>
    <row r="55" spans="4:10" s="17" customFormat="1" ht="12.75">
      <c r="D55" s="19"/>
      <c r="E55" s="19"/>
      <c r="F55" s="19"/>
      <c r="G55" s="20"/>
      <c r="H55"/>
      <c r="I55"/>
      <c r="J55"/>
    </row>
    <row r="56" spans="1:10" s="17" customFormat="1" ht="12.75">
      <c r="A56" s="17">
        <v>3745</v>
      </c>
      <c r="C56" s="17" t="s">
        <v>54</v>
      </c>
      <c r="D56" s="19"/>
      <c r="E56" s="19"/>
      <c r="F56" s="10"/>
      <c r="G56" s="20"/>
      <c r="H56"/>
      <c r="I56"/>
      <c r="J56"/>
    </row>
    <row r="57" spans="1:10" s="17" customFormat="1" ht="12.75">
      <c r="A57">
        <v>3745</v>
      </c>
      <c r="B57" s="18">
        <v>5139</v>
      </c>
      <c r="C57" t="s">
        <v>55</v>
      </c>
      <c r="D57" s="1">
        <v>20000</v>
      </c>
      <c r="E57" s="1">
        <v>12558</v>
      </c>
      <c r="F57" s="10">
        <v>25000</v>
      </c>
      <c r="G57" s="20"/>
      <c r="H57"/>
      <c r="I57"/>
      <c r="J57"/>
    </row>
    <row r="58" spans="1:10" s="17" customFormat="1" ht="12.75">
      <c r="A58">
        <v>3745</v>
      </c>
      <c r="B58" s="18">
        <v>5171</v>
      </c>
      <c r="C58" t="s">
        <v>56</v>
      </c>
      <c r="D58" s="1">
        <v>300000</v>
      </c>
      <c r="E58" s="1">
        <v>271515.25</v>
      </c>
      <c r="F58" s="10">
        <v>50000</v>
      </c>
      <c r="G58" s="20"/>
      <c r="H58"/>
      <c r="I58"/>
      <c r="J58"/>
    </row>
    <row r="59" spans="4:10" s="17" customFormat="1" ht="12.75">
      <c r="D59" s="19"/>
      <c r="E59" s="19"/>
      <c r="F59" s="19"/>
      <c r="G59" s="20"/>
      <c r="H59"/>
      <c r="I59"/>
      <c r="J59"/>
    </row>
    <row r="60" spans="1:10" s="17" customFormat="1" ht="12.75">
      <c r="A60" s="17">
        <v>4339</v>
      </c>
      <c r="C60" s="17" t="s">
        <v>58</v>
      </c>
      <c r="D60" s="19"/>
      <c r="E60" s="19"/>
      <c r="F60" s="10"/>
      <c r="G60" s="20"/>
      <c r="H60"/>
      <c r="I60"/>
      <c r="J60"/>
    </row>
    <row r="61" spans="1:10" s="17" customFormat="1" ht="12.75">
      <c r="A61">
        <v>4339</v>
      </c>
      <c r="B61" s="18">
        <v>5492</v>
      </c>
      <c r="C61" t="s">
        <v>59</v>
      </c>
      <c r="D61" s="1">
        <v>20000</v>
      </c>
      <c r="E61" s="1">
        <v>0</v>
      </c>
      <c r="F61" s="10">
        <v>20000</v>
      </c>
      <c r="G61" s="20"/>
      <c r="H61"/>
      <c r="I61"/>
      <c r="J61"/>
    </row>
    <row r="62" spans="4:10" s="17" customFormat="1" ht="12.75">
      <c r="D62" s="19"/>
      <c r="E62" s="19"/>
      <c r="F62" s="19"/>
      <c r="G62" s="20"/>
      <c r="H62"/>
      <c r="I62"/>
      <c r="J62"/>
    </row>
    <row r="63" spans="1:10" s="17" customFormat="1" ht="12.75">
      <c r="A63" s="17">
        <v>5213</v>
      </c>
      <c r="C63" s="17" t="s">
        <v>81</v>
      </c>
      <c r="D63" s="19"/>
      <c r="E63" s="19"/>
      <c r="F63" s="19"/>
      <c r="G63" s="20"/>
      <c r="H63"/>
      <c r="I63"/>
      <c r="J63"/>
    </row>
    <row r="64" spans="1:10" s="17" customFormat="1" ht="12.75">
      <c r="A64" s="18">
        <v>5213</v>
      </c>
      <c r="B64" s="18">
        <v>5903</v>
      </c>
      <c r="C64" s="18" t="s">
        <v>80</v>
      </c>
      <c r="D64" s="10">
        <v>10000</v>
      </c>
      <c r="E64" s="10">
        <v>0</v>
      </c>
      <c r="F64" s="10">
        <v>10000</v>
      </c>
      <c r="G64" s="20"/>
      <c r="H64"/>
      <c r="I64"/>
      <c r="J64"/>
    </row>
    <row r="65" spans="4:10" s="17" customFormat="1" ht="12.75">
      <c r="D65" s="19"/>
      <c r="E65" s="19"/>
      <c r="F65" s="19"/>
      <c r="G65" s="20"/>
      <c r="H65"/>
      <c r="I65"/>
      <c r="J65"/>
    </row>
    <row r="66" spans="1:10" s="17" customFormat="1" ht="12.75">
      <c r="A66" s="17">
        <v>5512</v>
      </c>
      <c r="C66" s="17" t="s">
        <v>60</v>
      </c>
      <c r="D66" s="19"/>
      <c r="E66" s="19"/>
      <c r="F66" s="10"/>
      <c r="G66" s="20"/>
      <c r="H66"/>
      <c r="I66"/>
      <c r="J66"/>
    </row>
    <row r="67" spans="1:10" s="17" customFormat="1" ht="12.75">
      <c r="A67">
        <v>5512</v>
      </c>
      <c r="B67" s="18">
        <v>5139</v>
      </c>
      <c r="C67" t="s">
        <v>55</v>
      </c>
      <c r="D67" s="1">
        <v>30000</v>
      </c>
      <c r="E67" s="1">
        <v>37630</v>
      </c>
      <c r="F67" s="10">
        <v>20000</v>
      </c>
      <c r="G67" s="20"/>
      <c r="H67"/>
      <c r="I67"/>
      <c r="J67"/>
    </row>
    <row r="68" spans="1:10" s="17" customFormat="1" ht="12.75">
      <c r="A68">
        <v>5512</v>
      </c>
      <c r="B68" s="18">
        <v>5222</v>
      </c>
      <c r="C68" t="s">
        <v>57</v>
      </c>
      <c r="D68" s="1">
        <v>100000</v>
      </c>
      <c r="E68" s="1">
        <v>55000</v>
      </c>
      <c r="F68" s="10">
        <v>130000</v>
      </c>
      <c r="G68" s="20"/>
      <c r="H68"/>
      <c r="I68"/>
      <c r="J68"/>
    </row>
    <row r="69" spans="4:10" s="17" customFormat="1" ht="12.75">
      <c r="D69" s="19"/>
      <c r="E69" s="19"/>
      <c r="F69" s="19"/>
      <c r="G69" s="20"/>
      <c r="H69"/>
      <c r="I69"/>
      <c r="J69"/>
    </row>
    <row r="70" spans="1:10" s="17" customFormat="1" ht="12.75">
      <c r="A70" s="17">
        <v>6112</v>
      </c>
      <c r="C70" s="17" t="s">
        <v>61</v>
      </c>
      <c r="D70" s="19"/>
      <c r="E70" s="19"/>
      <c r="F70" s="10"/>
      <c r="G70" s="20"/>
      <c r="H70"/>
      <c r="I70"/>
      <c r="J70"/>
    </row>
    <row r="71" spans="1:10" s="17" customFormat="1" ht="12.75">
      <c r="A71">
        <v>6112</v>
      </c>
      <c r="B71" s="18">
        <v>5023</v>
      </c>
      <c r="C71" t="s">
        <v>62</v>
      </c>
      <c r="D71" s="1">
        <v>961680</v>
      </c>
      <c r="E71" s="1">
        <v>783118</v>
      </c>
      <c r="F71" s="10">
        <v>310128</v>
      </c>
      <c r="G71" s="20"/>
      <c r="H71"/>
      <c r="I71"/>
      <c r="J71"/>
    </row>
    <row r="72" spans="1:10" s="17" customFormat="1" ht="12.75">
      <c r="A72">
        <v>6112</v>
      </c>
      <c r="B72" s="18">
        <v>5032</v>
      </c>
      <c r="C72" t="s">
        <v>63</v>
      </c>
      <c r="D72" s="1">
        <v>86556</v>
      </c>
      <c r="E72" s="1">
        <v>70485</v>
      </c>
      <c r="F72" s="10">
        <v>81912</v>
      </c>
      <c r="G72" s="20"/>
      <c r="H72"/>
      <c r="I72"/>
      <c r="J72"/>
    </row>
    <row r="73" spans="1:10" s="17" customFormat="1" ht="12.75">
      <c r="A73" s="18">
        <v>6112</v>
      </c>
      <c r="B73" s="18">
        <v>5031</v>
      </c>
      <c r="C73" s="18" t="s">
        <v>66</v>
      </c>
      <c r="D73" s="10">
        <v>140640</v>
      </c>
      <c r="E73" s="10">
        <v>105480</v>
      </c>
      <c r="F73" s="10">
        <v>128877</v>
      </c>
      <c r="G73" s="20"/>
      <c r="H73"/>
      <c r="I73"/>
      <c r="J73"/>
    </row>
    <row r="74" spans="1:10" s="17" customFormat="1" ht="12.75">
      <c r="A74" s="18">
        <v>6112</v>
      </c>
      <c r="B74" s="18">
        <v>5038</v>
      </c>
      <c r="C74" s="18" t="s">
        <v>68</v>
      </c>
      <c r="D74" s="10">
        <v>1000</v>
      </c>
      <c r="E74" s="1">
        <v>0</v>
      </c>
      <c r="F74" s="10">
        <v>3000</v>
      </c>
      <c r="G74" s="20"/>
      <c r="H74"/>
      <c r="I74"/>
      <c r="J74"/>
    </row>
    <row r="75" spans="1:10" s="17" customFormat="1" ht="12.75">
      <c r="A75" s="18">
        <v>6112</v>
      </c>
      <c r="B75" s="18">
        <v>5173</v>
      </c>
      <c r="C75" s="18" t="s">
        <v>90</v>
      </c>
      <c r="D75" s="10">
        <v>3000</v>
      </c>
      <c r="E75" s="10">
        <v>0</v>
      </c>
      <c r="F75" s="10">
        <v>5000</v>
      </c>
      <c r="G75" s="20"/>
      <c r="H75"/>
      <c r="I75"/>
      <c r="J75"/>
    </row>
    <row r="76" spans="4:10" s="17" customFormat="1" ht="12.75">
      <c r="D76" s="10"/>
      <c r="E76" s="19"/>
      <c r="F76" s="19"/>
      <c r="G76" s="20"/>
      <c r="H76"/>
      <c r="I76"/>
      <c r="J76"/>
    </row>
    <row r="77" spans="1:10" s="17" customFormat="1" ht="12.75">
      <c r="A77" s="17">
        <v>6171</v>
      </c>
      <c r="C77" s="17" t="s">
        <v>64</v>
      </c>
      <c r="D77" s="19"/>
      <c r="E77" s="19"/>
      <c r="F77" s="10"/>
      <c r="G77" s="20"/>
      <c r="H77"/>
      <c r="I77"/>
      <c r="J77"/>
    </row>
    <row r="78" spans="1:10" s="17" customFormat="1" ht="12.75">
      <c r="A78">
        <v>6171</v>
      </c>
      <c r="B78" s="18">
        <v>5011</v>
      </c>
      <c r="C78" t="s">
        <v>65</v>
      </c>
      <c r="D78" s="1">
        <v>250000</v>
      </c>
      <c r="E78" s="1">
        <v>226409</v>
      </c>
      <c r="F78" s="10">
        <v>250000</v>
      </c>
      <c r="G78" s="20"/>
      <c r="H78"/>
      <c r="I78"/>
      <c r="J78"/>
    </row>
    <row r="79" spans="1:10" s="17" customFormat="1" ht="12.75">
      <c r="A79">
        <v>6171</v>
      </c>
      <c r="B79" s="18">
        <v>5021</v>
      </c>
      <c r="C79" t="s">
        <v>49</v>
      </c>
      <c r="D79" s="1">
        <v>10000</v>
      </c>
      <c r="E79" s="1">
        <v>24286</v>
      </c>
      <c r="F79" s="10">
        <v>10000</v>
      </c>
      <c r="G79" s="20"/>
      <c r="H79"/>
      <c r="I79"/>
      <c r="J79"/>
    </row>
    <row r="80" spans="1:10" s="17" customFormat="1" ht="12.75">
      <c r="A80">
        <v>6171</v>
      </c>
      <c r="B80" s="18">
        <v>5031</v>
      </c>
      <c r="C80" t="s">
        <v>66</v>
      </c>
      <c r="D80" s="1">
        <v>80000</v>
      </c>
      <c r="E80" s="1">
        <v>57333</v>
      </c>
      <c r="F80" s="10">
        <v>80000</v>
      </c>
      <c r="G80" s="20"/>
      <c r="H80"/>
      <c r="I80"/>
      <c r="J80"/>
    </row>
    <row r="81" spans="1:10" s="17" customFormat="1" ht="12.75">
      <c r="A81">
        <v>6171</v>
      </c>
      <c r="B81" s="18">
        <v>5032</v>
      </c>
      <c r="C81" t="s">
        <v>67</v>
      </c>
      <c r="D81" s="1">
        <v>30000</v>
      </c>
      <c r="E81" s="1">
        <v>20805</v>
      </c>
      <c r="F81" s="10">
        <v>30000</v>
      </c>
      <c r="G81" s="20"/>
      <c r="H81"/>
      <c r="I81"/>
      <c r="J81"/>
    </row>
    <row r="82" spans="1:10" s="17" customFormat="1" ht="12.75">
      <c r="A82">
        <v>6171</v>
      </c>
      <c r="B82" s="18">
        <v>5038</v>
      </c>
      <c r="C82" t="s">
        <v>68</v>
      </c>
      <c r="D82" s="1">
        <v>1500</v>
      </c>
      <c r="E82" s="1">
        <v>1161</v>
      </c>
      <c r="F82" s="10">
        <v>1500</v>
      </c>
      <c r="G82" s="20"/>
      <c r="H82"/>
      <c r="I82"/>
      <c r="J82"/>
    </row>
    <row r="83" spans="1:10" s="17" customFormat="1" ht="12.75">
      <c r="A83">
        <v>6171</v>
      </c>
      <c r="B83" s="18">
        <v>5136</v>
      </c>
      <c r="C83" t="s">
        <v>69</v>
      </c>
      <c r="D83" s="1">
        <v>1000</v>
      </c>
      <c r="E83" s="1">
        <v>0</v>
      </c>
      <c r="F83" s="10">
        <v>1000</v>
      </c>
      <c r="G83" s="20"/>
      <c r="H83"/>
      <c r="I83"/>
      <c r="J83"/>
    </row>
    <row r="84" spans="1:10" s="17" customFormat="1" ht="12.75">
      <c r="A84">
        <v>6171</v>
      </c>
      <c r="B84" s="18">
        <v>5139</v>
      </c>
      <c r="C84" s="18" t="s">
        <v>42</v>
      </c>
      <c r="D84" s="10">
        <v>70000</v>
      </c>
      <c r="E84" s="10">
        <v>48676.68</v>
      </c>
      <c r="F84" s="10">
        <v>40000</v>
      </c>
      <c r="G84" s="20"/>
      <c r="H84"/>
      <c r="I84"/>
      <c r="J84"/>
    </row>
    <row r="85" spans="1:10" s="17" customFormat="1" ht="12.75">
      <c r="A85">
        <v>6171</v>
      </c>
      <c r="B85" s="18">
        <v>5161</v>
      </c>
      <c r="C85" s="18" t="s">
        <v>70</v>
      </c>
      <c r="D85" s="10">
        <v>2000</v>
      </c>
      <c r="E85" s="10">
        <v>1984</v>
      </c>
      <c r="F85" s="10">
        <v>2000</v>
      </c>
      <c r="G85" s="20"/>
      <c r="H85"/>
      <c r="I85"/>
      <c r="J85"/>
    </row>
    <row r="86" spans="1:10" s="17" customFormat="1" ht="12.75">
      <c r="A86">
        <v>6171</v>
      </c>
      <c r="B86" s="18">
        <v>5162</v>
      </c>
      <c r="C86" s="18" t="s">
        <v>71</v>
      </c>
      <c r="D86" s="10">
        <v>40000</v>
      </c>
      <c r="E86" s="10">
        <v>36279.65</v>
      </c>
      <c r="F86" s="10">
        <v>30000</v>
      </c>
      <c r="G86" s="20"/>
      <c r="H86"/>
      <c r="I86"/>
      <c r="J86"/>
    </row>
    <row r="87" spans="1:10" s="17" customFormat="1" ht="12.75">
      <c r="A87">
        <v>6171</v>
      </c>
      <c r="B87" s="18">
        <v>5163</v>
      </c>
      <c r="C87" s="18" t="s">
        <v>72</v>
      </c>
      <c r="D87" s="10">
        <v>5000</v>
      </c>
      <c r="E87" s="10">
        <v>4608.6</v>
      </c>
      <c r="F87" s="10">
        <v>5000</v>
      </c>
      <c r="G87" s="20"/>
      <c r="H87"/>
      <c r="I87"/>
      <c r="J87"/>
    </row>
    <row r="88" spans="1:10" s="17" customFormat="1" ht="12.75">
      <c r="A88">
        <v>6171</v>
      </c>
      <c r="B88">
        <v>5167</v>
      </c>
      <c r="C88" t="s">
        <v>73</v>
      </c>
      <c r="D88" s="10">
        <v>1000</v>
      </c>
      <c r="E88" s="10">
        <v>0</v>
      </c>
      <c r="F88" s="1">
        <v>1000</v>
      </c>
      <c r="G88" s="20"/>
      <c r="H88"/>
      <c r="I88"/>
      <c r="J88"/>
    </row>
    <row r="89" spans="1:10" s="17" customFormat="1" ht="12.75">
      <c r="A89">
        <v>6171</v>
      </c>
      <c r="B89">
        <v>5168</v>
      </c>
      <c r="C89" t="s">
        <v>97</v>
      </c>
      <c r="D89" s="10">
        <v>200000</v>
      </c>
      <c r="E89" s="10">
        <v>54631.5</v>
      </c>
      <c r="F89" s="1">
        <v>0</v>
      </c>
      <c r="G89" s="20"/>
      <c r="H89"/>
      <c r="I89"/>
      <c r="J89"/>
    </row>
    <row r="90" spans="1:10" s="17" customFormat="1" ht="12.75">
      <c r="A90">
        <v>6171</v>
      </c>
      <c r="B90">
        <v>5169</v>
      </c>
      <c r="C90" t="s">
        <v>74</v>
      </c>
      <c r="D90" s="10">
        <v>250000</v>
      </c>
      <c r="E90" s="10">
        <v>242586.27</v>
      </c>
      <c r="F90" s="1">
        <v>50000</v>
      </c>
      <c r="G90" s="20"/>
      <c r="H90"/>
      <c r="I90"/>
      <c r="J90"/>
    </row>
    <row r="91" spans="1:10" s="17" customFormat="1" ht="12.75">
      <c r="A91">
        <v>6171</v>
      </c>
      <c r="B91">
        <v>5175</v>
      </c>
      <c r="C91" t="s">
        <v>41</v>
      </c>
      <c r="D91" s="10">
        <v>10000</v>
      </c>
      <c r="E91" s="10">
        <v>4630</v>
      </c>
      <c r="F91" s="1">
        <v>10000</v>
      </c>
      <c r="G91" s="20"/>
      <c r="H91"/>
      <c r="I91"/>
      <c r="J91"/>
    </row>
    <row r="92" spans="1:10" s="17" customFormat="1" ht="12.75">
      <c r="A92">
        <v>6171</v>
      </c>
      <c r="B92">
        <v>5329</v>
      </c>
      <c r="C92" t="s">
        <v>75</v>
      </c>
      <c r="D92" s="10">
        <v>3000</v>
      </c>
      <c r="E92" s="10">
        <v>2760</v>
      </c>
      <c r="F92" s="1">
        <v>3000</v>
      </c>
      <c r="G92" s="20"/>
      <c r="H92"/>
      <c r="I92"/>
      <c r="J92"/>
    </row>
    <row r="93" spans="4:10" s="17" customFormat="1" ht="12.75">
      <c r="D93" s="19"/>
      <c r="E93" s="19"/>
      <c r="F93" s="19"/>
      <c r="G93" s="20"/>
      <c r="H93"/>
      <c r="I93"/>
      <c r="J93"/>
    </row>
    <row r="94" spans="1:10" s="17" customFormat="1" ht="12.75">
      <c r="A94" s="17">
        <v>6320</v>
      </c>
      <c r="B94"/>
      <c r="C94" s="17" t="s">
        <v>76</v>
      </c>
      <c r="D94" s="19"/>
      <c r="E94" s="19"/>
      <c r="F94" s="1"/>
      <c r="G94" s="20"/>
      <c r="H94"/>
      <c r="I94"/>
      <c r="J94"/>
    </row>
    <row r="95" spans="1:10" s="17" customFormat="1" ht="12.75">
      <c r="A95">
        <v>6320</v>
      </c>
      <c r="B95">
        <v>5163</v>
      </c>
      <c r="C95" t="s">
        <v>77</v>
      </c>
      <c r="D95" s="33">
        <v>36000</v>
      </c>
      <c r="E95" s="10">
        <v>10673</v>
      </c>
      <c r="F95" s="1">
        <v>12000</v>
      </c>
      <c r="G95" s="20"/>
      <c r="H95"/>
      <c r="I95"/>
      <c r="J95"/>
    </row>
    <row r="96" spans="4:10" s="17" customFormat="1" ht="12.75">
      <c r="D96" s="19"/>
      <c r="E96" s="19"/>
      <c r="F96" s="19"/>
      <c r="G96" s="20"/>
      <c r="H96"/>
      <c r="I96"/>
      <c r="J96"/>
    </row>
    <row r="97" spans="4:10" s="17" customFormat="1" ht="12.75">
      <c r="D97" s="19"/>
      <c r="E97" s="19"/>
      <c r="F97" s="19"/>
      <c r="G97" s="20"/>
      <c r="H97"/>
      <c r="I97"/>
      <c r="J97"/>
    </row>
    <row r="98" spans="4:10" s="17" customFormat="1" ht="12.75">
      <c r="D98" s="19"/>
      <c r="E98" s="19"/>
      <c r="F98" s="19"/>
      <c r="G98" s="20"/>
      <c r="H98"/>
      <c r="I98"/>
      <c r="J98"/>
    </row>
    <row r="99" spans="1:10" s="17" customFormat="1" ht="12.75">
      <c r="A99"/>
      <c r="B99"/>
      <c r="C99" s="17" t="s">
        <v>78</v>
      </c>
      <c r="D99" s="19">
        <f>SUM(D3:D98)</f>
        <v>5475502</v>
      </c>
      <c r="E99" s="19">
        <f>SUM(E4:E98)</f>
        <v>3608748.63</v>
      </c>
      <c r="F99" s="19">
        <f>SUM(F3:F98)</f>
        <v>3632417</v>
      </c>
      <c r="G99" s="20"/>
      <c r="H99"/>
      <c r="I99"/>
      <c r="J99"/>
    </row>
    <row r="100" spans="2:10" s="17" customFormat="1" ht="12.75">
      <c r="B100"/>
      <c r="D100" s="19"/>
      <c r="E100" s="19"/>
      <c r="F100" s="1"/>
      <c r="G100" s="20"/>
      <c r="H100"/>
      <c r="I100"/>
      <c r="J100"/>
    </row>
    <row r="101" spans="1:10" s="17" customFormat="1" ht="12.75">
      <c r="A101"/>
      <c r="B101"/>
      <c r="C101"/>
      <c r="D101" s="1"/>
      <c r="E101" s="1"/>
      <c r="F101" s="1"/>
      <c r="G101" s="20"/>
      <c r="H101"/>
      <c r="I101"/>
      <c r="J101"/>
    </row>
    <row r="102" spans="1:10" s="17" customFormat="1" ht="12.75">
      <c r="A102"/>
      <c r="B102"/>
      <c r="C102"/>
      <c r="D102" s="1"/>
      <c r="E102" s="1"/>
      <c r="F102" s="1"/>
      <c r="G102" s="20"/>
      <c r="H102"/>
      <c r="I102"/>
      <c r="J102"/>
    </row>
    <row r="103" spans="4:10" s="17" customFormat="1" ht="12.75">
      <c r="D103" s="19"/>
      <c r="E103" s="19"/>
      <c r="F103" s="19"/>
      <c r="G103" s="20"/>
      <c r="H103"/>
      <c r="I103"/>
      <c r="J103"/>
    </row>
    <row r="104" spans="4:10" s="17" customFormat="1" ht="12.75">
      <c r="D104" s="19"/>
      <c r="E104" s="19"/>
      <c r="F104" s="19"/>
      <c r="G104" s="20"/>
      <c r="H104"/>
      <c r="I104"/>
      <c r="J104"/>
    </row>
    <row r="110" ht="12.75">
      <c r="G110" s="16"/>
    </row>
    <row r="111" ht="12.75">
      <c r="G111" s="16"/>
    </row>
    <row r="112" ht="12.75">
      <c r="G112" s="16"/>
    </row>
    <row r="113" ht="12.75">
      <c r="G113" s="16"/>
    </row>
    <row r="114" ht="12.75">
      <c r="G114" s="16"/>
    </row>
    <row r="115" ht="12.75">
      <c r="G115" s="16"/>
    </row>
    <row r="116" ht="12.75">
      <c r="G116" s="16"/>
    </row>
    <row r="117" ht="12.75">
      <c r="G117" s="16"/>
    </row>
  </sheetData>
  <sheetProtection selectLockedCells="1" selectUnlockedCells="1"/>
  <printOptions/>
  <pageMargins left="0.25" right="0.25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Křiklán</dc:creator>
  <cp:keywords/>
  <dc:description/>
  <cp:lastModifiedBy>Josef Křiklán</cp:lastModifiedBy>
  <cp:lastPrinted>2023-11-29T08:23:32Z</cp:lastPrinted>
  <dcterms:created xsi:type="dcterms:W3CDTF">2020-11-19T07:12:31Z</dcterms:created>
  <dcterms:modified xsi:type="dcterms:W3CDTF">2023-12-18T13:29:11Z</dcterms:modified>
  <cp:category/>
  <cp:version/>
  <cp:contentType/>
  <cp:contentStatus/>
</cp:coreProperties>
</file>